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9" activeTab="0"/>
  </bookViews>
  <sheets>
    <sheet name="Total" sheetId="1" r:id="rId1"/>
    <sheet name="Aura" sheetId="2" r:id="rId2"/>
    <sheet name="Bourgogne Franche-Comté" sheetId="3" r:id="rId3"/>
    <sheet name="Bretagne" sheetId="4" r:id="rId4"/>
    <sheet name="Centre Val de Loire" sheetId="5" r:id="rId5"/>
    <sheet name="Grand est" sheetId="6" r:id="rId6"/>
    <sheet name="Hauts de France" sheetId="7" r:id="rId7"/>
    <sheet name="Normandie" sheetId="8" r:id="rId8"/>
    <sheet name="Nouvelle Aquitaine" sheetId="9" r:id="rId9"/>
    <sheet name="Occitanie" sheetId="10" r:id="rId10"/>
    <sheet name="PACA" sheetId="11" r:id="rId11"/>
    <sheet name="Pays de la Loire" sheetId="12" r:id="rId12"/>
    <sheet name="URIF" sheetId="13" r:id="rId13"/>
  </sheets>
  <definedNames>
    <definedName name="_xlnm.Print_Area" localSheetId="0">'Total'!$A$1:$R$46</definedName>
  </definedNames>
  <calcPr fullCalcOnLoad="1"/>
</workbook>
</file>

<file path=xl/sharedStrings.xml><?xml version="1.0" encoding="utf-8"?>
<sst xmlns="http://schemas.openxmlformats.org/spreadsheetml/2006/main" count="163" uniqueCount="48">
  <si>
    <t>Ventilation des Cadres Infos par département</t>
  </si>
  <si>
    <t>AURA</t>
  </si>
  <si>
    <t>Normandie</t>
  </si>
  <si>
    <t>Calvados</t>
  </si>
  <si>
    <t>Eure</t>
  </si>
  <si>
    <t>Manche</t>
  </si>
  <si>
    <t>Orne</t>
  </si>
  <si>
    <t>Seine Maritime</t>
  </si>
  <si>
    <t>num départ</t>
  </si>
  <si>
    <t>ICTAM</t>
  </si>
  <si>
    <t>Bretagne</t>
  </si>
  <si>
    <t>Départements</t>
  </si>
  <si>
    <t>cadres infos</t>
  </si>
  <si>
    <t>ictam</t>
  </si>
  <si>
    <t>Régions</t>
  </si>
  <si>
    <t>Dpts</t>
  </si>
  <si>
    <t>Agglo</t>
  </si>
  <si>
    <t>Ile-de-France</t>
  </si>
  <si>
    <t>Paris</t>
  </si>
  <si>
    <t>Montreuil</t>
  </si>
  <si>
    <t xml:space="preserve">Pourcentage </t>
  </si>
  <si>
    <t>Cadres infos</t>
  </si>
  <si>
    <t>Total Ictam</t>
  </si>
  <si>
    <t>arrondi</t>
  </si>
  <si>
    <t>Bourgogne Franche Comté</t>
  </si>
  <si>
    <t>pourcentage</t>
  </si>
  <si>
    <t>Centre val de loire</t>
  </si>
  <si>
    <t>Cher</t>
  </si>
  <si>
    <t>Eure et Loir</t>
  </si>
  <si>
    <t>Indre</t>
  </si>
  <si>
    <t>Indre et Loire</t>
  </si>
  <si>
    <t>Loir et Cher</t>
  </si>
  <si>
    <t>Loiret</t>
  </si>
  <si>
    <t>Cadres Infos</t>
  </si>
  <si>
    <t>Arrondi</t>
  </si>
  <si>
    <t>Pourcentage</t>
  </si>
  <si>
    <t>Hauts de France</t>
  </si>
  <si>
    <t>Grand Est</t>
  </si>
  <si>
    <t>Nouvelle Aquitaine</t>
  </si>
  <si>
    <t>PACA</t>
  </si>
  <si>
    <t>Pays de la Loire</t>
  </si>
  <si>
    <t>Occitanie</t>
  </si>
  <si>
    <t>cares infos</t>
  </si>
  <si>
    <t>Centre Val de Loire</t>
  </si>
  <si>
    <t>Urif</t>
  </si>
  <si>
    <t>CGT Montreuil</t>
  </si>
  <si>
    <t>Ventilation des Cadres Infos par région et par département</t>
  </si>
  <si>
    <t>Légende : le nombre d'Ictam est celui des inscrits aux élections prof privé 2e et 3e colleges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</si>
</sst>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2" fontId="0" fillId="0" borderId="0" xfId="50" applyNumberFormat="1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37" fillId="0" borderId="13" xfId="0" applyFont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35" fillId="0" borderId="13" xfId="0" applyFont="1" applyBorder="1" applyAlignment="1">
      <alignment/>
    </xf>
    <xf numFmtId="0" fontId="39" fillId="0" borderId="0" xfId="0" applyFont="1" applyAlignment="1">
      <alignment horizontal="centerContinuous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zoomScalePageLayoutView="0" workbookViewId="0" topLeftCell="A1">
      <selection activeCell="V16" sqref="V16"/>
    </sheetView>
  </sheetViews>
  <sheetFormatPr defaultColWidth="11.421875" defaultRowHeight="15"/>
  <cols>
    <col min="4" max="4" width="6.57421875" style="0" customWidth="1"/>
    <col min="5" max="5" width="6.421875" style="0" customWidth="1"/>
    <col min="9" max="9" width="6.28125" style="0" customWidth="1"/>
    <col min="10" max="10" width="6.8515625" style="0" customWidth="1"/>
    <col min="14" max="14" width="5.8515625" style="0" customWidth="1"/>
    <col min="15" max="15" width="6.28125" style="0" customWidth="1"/>
  </cols>
  <sheetData>
    <row r="1" spans="1:18" ht="33.7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3" spans="1:16" ht="15">
      <c r="A3" s="15" t="s">
        <v>1</v>
      </c>
      <c r="F3" s="15" t="s">
        <v>43</v>
      </c>
      <c r="K3" s="15" t="s">
        <v>38</v>
      </c>
      <c r="P3" s="15" t="s">
        <v>40</v>
      </c>
    </row>
    <row r="4" spans="1:18" ht="15">
      <c r="A4" s="16" t="s">
        <v>11</v>
      </c>
      <c r="B4" s="16" t="s">
        <v>9</v>
      </c>
      <c r="C4" s="16" t="s">
        <v>33</v>
      </c>
      <c r="F4" s="16" t="s">
        <v>11</v>
      </c>
      <c r="G4" s="16" t="s">
        <v>9</v>
      </c>
      <c r="H4" s="16" t="s">
        <v>33</v>
      </c>
      <c r="K4" s="16" t="s">
        <v>11</v>
      </c>
      <c r="L4" s="16" t="s">
        <v>9</v>
      </c>
      <c r="M4" s="16" t="s">
        <v>33</v>
      </c>
      <c r="P4" s="16" t="s">
        <v>11</v>
      </c>
      <c r="Q4" s="16" t="s">
        <v>9</v>
      </c>
      <c r="R4" s="16" t="s">
        <v>33</v>
      </c>
    </row>
    <row r="5" spans="1:18" ht="15.75">
      <c r="A5" s="16">
        <v>1</v>
      </c>
      <c r="B5" s="16">
        <v>16083</v>
      </c>
      <c r="C5" s="16">
        <v>1800</v>
      </c>
      <c r="F5" s="16" t="s">
        <v>27</v>
      </c>
      <c r="G5" s="16">
        <v>8221</v>
      </c>
      <c r="H5" s="16">
        <v>1100</v>
      </c>
      <c r="K5" s="16">
        <v>33</v>
      </c>
      <c r="L5" s="17">
        <v>62336</v>
      </c>
      <c r="M5" s="16">
        <v>7100</v>
      </c>
      <c r="P5" s="16">
        <v>44</v>
      </c>
      <c r="Q5" s="16">
        <v>70282</v>
      </c>
      <c r="R5" s="16">
        <v>6600</v>
      </c>
    </row>
    <row r="6" spans="1:18" ht="15.75">
      <c r="A6" s="16">
        <v>3</v>
      </c>
      <c r="B6" s="16">
        <v>4957</v>
      </c>
      <c r="C6" s="16">
        <v>600</v>
      </c>
      <c r="F6" s="16" t="s">
        <v>28</v>
      </c>
      <c r="G6" s="16">
        <v>10602</v>
      </c>
      <c r="H6" s="16">
        <v>1500</v>
      </c>
      <c r="K6" s="16">
        <v>16</v>
      </c>
      <c r="L6" s="17">
        <v>8396</v>
      </c>
      <c r="M6" s="16">
        <v>1000</v>
      </c>
      <c r="P6" s="16">
        <v>49</v>
      </c>
      <c r="Q6" s="16">
        <v>21301</v>
      </c>
      <c r="R6" s="16">
        <v>2000</v>
      </c>
    </row>
    <row r="7" spans="1:18" ht="15.75">
      <c r="A7" s="16">
        <v>7</v>
      </c>
      <c r="B7" s="16">
        <v>5851</v>
      </c>
      <c r="C7" s="16">
        <v>700</v>
      </c>
      <c r="F7" s="16" t="s">
        <v>29</v>
      </c>
      <c r="G7" s="16">
        <v>3625</v>
      </c>
      <c r="H7" s="16">
        <v>500</v>
      </c>
      <c r="K7" s="16">
        <v>17</v>
      </c>
      <c r="L7" s="17">
        <v>8325</v>
      </c>
      <c r="M7" s="16">
        <v>1000</v>
      </c>
      <c r="P7" s="16">
        <v>53</v>
      </c>
      <c r="Q7" s="16">
        <v>5810</v>
      </c>
      <c r="R7" s="16">
        <v>600</v>
      </c>
    </row>
    <row r="8" spans="1:18" ht="15.75">
      <c r="A8" s="16">
        <v>15</v>
      </c>
      <c r="B8" s="16">
        <v>1208</v>
      </c>
      <c r="C8" s="16">
        <v>200</v>
      </c>
      <c r="F8" s="16" t="s">
        <v>30</v>
      </c>
      <c r="G8" s="16">
        <v>18811</v>
      </c>
      <c r="H8" s="16">
        <v>2500</v>
      </c>
      <c r="K8" s="16">
        <v>19</v>
      </c>
      <c r="L8" s="17">
        <v>2326</v>
      </c>
      <c r="M8" s="16">
        <v>300</v>
      </c>
      <c r="P8" s="16">
        <v>72</v>
      </c>
      <c r="Q8" s="16">
        <v>19531</v>
      </c>
      <c r="R8" s="16">
        <v>1800</v>
      </c>
    </row>
    <row r="9" spans="1:18" ht="15.75">
      <c r="A9" s="16">
        <v>26</v>
      </c>
      <c r="B9" s="16">
        <v>15399</v>
      </c>
      <c r="C9" s="16">
        <v>1700</v>
      </c>
      <c r="F9" s="16" t="s">
        <v>31</v>
      </c>
      <c r="G9" s="16">
        <v>8148</v>
      </c>
      <c r="H9" s="16">
        <v>1000</v>
      </c>
      <c r="K9" s="16">
        <v>23</v>
      </c>
      <c r="L9" s="17">
        <v>786</v>
      </c>
      <c r="M9" s="16">
        <v>100</v>
      </c>
      <c r="P9" s="16">
        <v>85</v>
      </c>
      <c r="Q9" s="16">
        <v>10873</v>
      </c>
      <c r="R9" s="16">
        <v>1000</v>
      </c>
    </row>
    <row r="10" spans="1:18" ht="15.75">
      <c r="A10" s="16">
        <v>38</v>
      </c>
      <c r="B10" s="16">
        <v>51552</v>
      </c>
      <c r="C10" s="16">
        <v>5500</v>
      </c>
      <c r="F10" s="16" t="s">
        <v>32</v>
      </c>
      <c r="G10" s="16">
        <v>25513</v>
      </c>
      <c r="H10" s="16">
        <v>3400</v>
      </c>
      <c r="K10" s="16">
        <v>24</v>
      </c>
      <c r="L10" s="17">
        <v>3373</v>
      </c>
      <c r="M10" s="16">
        <v>400</v>
      </c>
      <c r="P10" s="16"/>
      <c r="Q10" s="16">
        <f>SUM(Q5:Q9)</f>
        <v>127797</v>
      </c>
      <c r="R10" s="20">
        <f>SUM(R5:R9)</f>
        <v>12000</v>
      </c>
    </row>
    <row r="11" spans="1:13" ht="15.75">
      <c r="A11" s="16">
        <v>42</v>
      </c>
      <c r="B11" s="16">
        <v>17795</v>
      </c>
      <c r="C11" s="16">
        <v>1900</v>
      </c>
      <c r="F11" s="16"/>
      <c r="G11" s="16">
        <f>SUM(G5:G10)</f>
        <v>74920</v>
      </c>
      <c r="H11" s="20">
        <f>SUM(H5:H10)</f>
        <v>10000</v>
      </c>
      <c r="K11" s="16">
        <v>40</v>
      </c>
      <c r="L11" s="17">
        <v>5666</v>
      </c>
      <c r="M11" s="16">
        <v>650</v>
      </c>
    </row>
    <row r="12" spans="1:13" ht="15.75">
      <c r="A12" s="16">
        <v>43</v>
      </c>
      <c r="B12" s="16">
        <v>2808</v>
      </c>
      <c r="C12" s="16">
        <v>300</v>
      </c>
      <c r="K12" s="16">
        <v>47</v>
      </c>
      <c r="L12" s="17">
        <v>6733</v>
      </c>
      <c r="M12" s="16">
        <v>750</v>
      </c>
    </row>
    <row r="13" spans="1:13" ht="15.75">
      <c r="A13" s="16">
        <v>63</v>
      </c>
      <c r="B13" s="16">
        <v>27279</v>
      </c>
      <c r="C13" s="16">
        <v>3000</v>
      </c>
      <c r="F13" s="15" t="s">
        <v>37</v>
      </c>
      <c r="K13" s="16">
        <v>64</v>
      </c>
      <c r="L13" s="17">
        <v>20377</v>
      </c>
      <c r="M13" s="16">
        <v>2300</v>
      </c>
    </row>
    <row r="14" spans="1:13" ht="15.75">
      <c r="A14" s="16">
        <v>69</v>
      </c>
      <c r="B14" s="16">
        <v>138664</v>
      </c>
      <c r="C14" s="16">
        <v>15000</v>
      </c>
      <c r="F14" s="16" t="s">
        <v>11</v>
      </c>
      <c r="G14" s="16" t="s">
        <v>9</v>
      </c>
      <c r="H14" s="16" t="s">
        <v>33</v>
      </c>
      <c r="K14" s="16">
        <v>79</v>
      </c>
      <c r="L14" s="17">
        <v>9239</v>
      </c>
      <c r="M14" s="16">
        <v>1050</v>
      </c>
    </row>
    <row r="15" spans="1:16" ht="15.75">
      <c r="A15" s="16">
        <v>73</v>
      </c>
      <c r="B15" s="16">
        <v>12478</v>
      </c>
      <c r="C15" s="16">
        <v>1300</v>
      </c>
      <c r="F15" s="16">
        <v>8</v>
      </c>
      <c r="G15" s="16">
        <v>3783</v>
      </c>
      <c r="H15" s="16">
        <v>400</v>
      </c>
      <c r="K15" s="16">
        <v>86</v>
      </c>
      <c r="L15" s="17">
        <v>12662</v>
      </c>
      <c r="M15" s="16">
        <v>1450</v>
      </c>
      <c r="P15" s="15" t="s">
        <v>44</v>
      </c>
    </row>
    <row r="16" spans="1:18" ht="15.75">
      <c r="A16" s="16">
        <v>74</v>
      </c>
      <c r="B16" s="16">
        <v>33291</v>
      </c>
      <c r="C16" s="16">
        <v>3500</v>
      </c>
      <c r="F16" s="16">
        <v>10</v>
      </c>
      <c r="G16" s="16">
        <v>6203</v>
      </c>
      <c r="H16" s="16">
        <v>700</v>
      </c>
      <c r="K16" s="16">
        <v>87</v>
      </c>
      <c r="L16" s="17">
        <v>12178</v>
      </c>
      <c r="M16" s="16">
        <v>1400</v>
      </c>
      <c r="P16" s="6" t="s">
        <v>15</v>
      </c>
      <c r="Q16" s="18" t="s">
        <v>9</v>
      </c>
      <c r="R16" s="16"/>
    </row>
    <row r="17" spans="1:18" ht="15">
      <c r="A17" s="16"/>
      <c r="B17" s="16">
        <f>SUM(B5:B16)</f>
        <v>327365</v>
      </c>
      <c r="C17" s="20">
        <v>35500</v>
      </c>
      <c r="F17" s="16">
        <v>51</v>
      </c>
      <c r="G17" s="16">
        <v>17471</v>
      </c>
      <c r="H17" s="16">
        <v>1950</v>
      </c>
      <c r="K17" s="16"/>
      <c r="L17" s="16">
        <f>SUM(L5:L16)</f>
        <v>152397</v>
      </c>
      <c r="M17" s="20">
        <f>SUM(M5:M16)</f>
        <v>17500</v>
      </c>
      <c r="P17" s="8">
        <v>75</v>
      </c>
      <c r="Q17" s="8">
        <v>456000</v>
      </c>
      <c r="R17" s="16">
        <v>32000</v>
      </c>
    </row>
    <row r="18" spans="6:18" ht="15">
      <c r="F18" s="16">
        <v>52</v>
      </c>
      <c r="G18" s="16">
        <v>3035</v>
      </c>
      <c r="H18" s="16">
        <v>340</v>
      </c>
      <c r="P18" s="8">
        <v>92</v>
      </c>
      <c r="Q18" s="8">
        <v>455605</v>
      </c>
      <c r="R18" s="16">
        <v>32000</v>
      </c>
    </row>
    <row r="19" spans="1:18" ht="15">
      <c r="A19" s="15" t="s">
        <v>24</v>
      </c>
      <c r="F19" s="16">
        <v>54</v>
      </c>
      <c r="G19" s="16">
        <v>19333</v>
      </c>
      <c r="H19" s="16">
        <v>2200</v>
      </c>
      <c r="K19" s="15" t="s">
        <v>41</v>
      </c>
      <c r="P19" s="8">
        <v>78</v>
      </c>
      <c r="Q19" s="8">
        <v>104784</v>
      </c>
      <c r="R19" s="16">
        <v>8000</v>
      </c>
    </row>
    <row r="20" spans="1:18" ht="15">
      <c r="A20" s="16" t="s">
        <v>11</v>
      </c>
      <c r="B20" s="16" t="s">
        <v>9</v>
      </c>
      <c r="C20" s="16" t="s">
        <v>33</v>
      </c>
      <c r="F20" s="16">
        <v>55</v>
      </c>
      <c r="G20" s="16">
        <v>1776</v>
      </c>
      <c r="H20" s="16">
        <v>200</v>
      </c>
      <c r="K20" s="16" t="s">
        <v>11</v>
      </c>
      <c r="L20" s="16" t="s">
        <v>9</v>
      </c>
      <c r="M20" s="16" t="s">
        <v>33</v>
      </c>
      <c r="P20" s="8">
        <v>93</v>
      </c>
      <c r="Q20" s="8">
        <v>115000</v>
      </c>
      <c r="R20" s="16">
        <v>10000</v>
      </c>
    </row>
    <row r="21" spans="1:18" ht="15.75">
      <c r="A21" s="16">
        <v>21</v>
      </c>
      <c r="B21" s="16">
        <v>26497</v>
      </c>
      <c r="C21" s="16">
        <v>3300</v>
      </c>
      <c r="F21" s="16">
        <v>57</v>
      </c>
      <c r="G21" s="16">
        <v>33443</v>
      </c>
      <c r="H21" s="16">
        <v>3700</v>
      </c>
      <c r="K21" s="16">
        <v>9</v>
      </c>
      <c r="L21" s="17">
        <v>1903</v>
      </c>
      <c r="M21" s="16">
        <v>200</v>
      </c>
      <c r="P21" s="8">
        <v>77</v>
      </c>
      <c r="Q21" s="8">
        <v>46016</v>
      </c>
      <c r="R21" s="16">
        <v>3000</v>
      </c>
    </row>
    <row r="22" spans="1:18" ht="15.75">
      <c r="A22" s="16">
        <v>25</v>
      </c>
      <c r="B22" s="16">
        <v>17164</v>
      </c>
      <c r="C22" s="16">
        <v>2200</v>
      </c>
      <c r="F22" s="16">
        <v>67</v>
      </c>
      <c r="G22" s="16">
        <v>59830</v>
      </c>
      <c r="H22" s="16">
        <v>6700</v>
      </c>
      <c r="K22" s="16">
        <v>11</v>
      </c>
      <c r="L22" s="17">
        <v>3189</v>
      </c>
      <c r="M22" s="16">
        <v>350</v>
      </c>
      <c r="P22" s="8">
        <v>94</v>
      </c>
      <c r="Q22" s="8">
        <v>71688</v>
      </c>
      <c r="R22" s="16">
        <v>5000</v>
      </c>
    </row>
    <row r="23" spans="1:18" ht="15.75">
      <c r="A23" s="16">
        <v>39</v>
      </c>
      <c r="B23" s="16">
        <v>3840</v>
      </c>
      <c r="C23" s="16">
        <v>500</v>
      </c>
      <c r="F23" s="16">
        <v>68</v>
      </c>
      <c r="G23" s="16">
        <v>21545</v>
      </c>
      <c r="H23" s="16">
        <v>2400</v>
      </c>
      <c r="K23" s="16">
        <v>12</v>
      </c>
      <c r="L23" s="17">
        <v>4157</v>
      </c>
      <c r="M23" s="16">
        <v>450</v>
      </c>
      <c r="P23" s="8">
        <v>91</v>
      </c>
      <c r="Q23" s="8">
        <v>71281</v>
      </c>
      <c r="R23" s="16">
        <v>5000</v>
      </c>
    </row>
    <row r="24" spans="1:18" ht="15.75">
      <c r="A24" s="16">
        <v>58</v>
      </c>
      <c r="B24" s="16">
        <v>2859</v>
      </c>
      <c r="C24" s="16">
        <v>300</v>
      </c>
      <c r="F24" s="16">
        <v>88</v>
      </c>
      <c r="G24" s="16">
        <v>8201</v>
      </c>
      <c r="H24" s="16">
        <v>910</v>
      </c>
      <c r="K24" s="16">
        <v>30</v>
      </c>
      <c r="L24" s="17">
        <v>11639</v>
      </c>
      <c r="M24" s="16">
        <v>1300</v>
      </c>
      <c r="P24" s="8">
        <v>95</v>
      </c>
      <c r="Q24" s="8">
        <v>65446</v>
      </c>
      <c r="R24" s="16">
        <v>5000</v>
      </c>
    </row>
    <row r="25" spans="1:18" ht="15.75">
      <c r="A25" s="16">
        <v>70</v>
      </c>
      <c r="B25" s="16">
        <v>4225</v>
      </c>
      <c r="C25" s="16">
        <v>500</v>
      </c>
      <c r="F25" s="16"/>
      <c r="G25" s="16">
        <f>SUM(G15:G24)</f>
        <v>174620</v>
      </c>
      <c r="H25" s="20">
        <f>SUM(H15:H24)</f>
        <v>19500</v>
      </c>
      <c r="K25" s="16">
        <v>31</v>
      </c>
      <c r="L25" s="17">
        <v>98593</v>
      </c>
      <c r="M25" s="16">
        <v>11000</v>
      </c>
      <c r="P25" s="20" t="s">
        <v>45</v>
      </c>
      <c r="Q25" s="16"/>
      <c r="R25" s="16">
        <v>8000</v>
      </c>
    </row>
    <row r="26" spans="1:18" ht="15.75">
      <c r="A26" s="16">
        <v>71</v>
      </c>
      <c r="B26" s="16">
        <v>11803</v>
      </c>
      <c r="C26" s="16">
        <v>1500</v>
      </c>
      <c r="K26" s="16">
        <v>32</v>
      </c>
      <c r="L26" s="17">
        <v>2111</v>
      </c>
      <c r="M26" s="16">
        <v>250</v>
      </c>
      <c r="P26" s="16"/>
      <c r="Q26" s="19">
        <f>SUM(Q17:Q24)</f>
        <v>1385820</v>
      </c>
      <c r="R26" s="20">
        <f>SUM(R17:R25)</f>
        <v>108000</v>
      </c>
    </row>
    <row r="27" spans="1:13" ht="15.75">
      <c r="A27" s="16">
        <v>89</v>
      </c>
      <c r="B27" s="16">
        <v>5268</v>
      </c>
      <c r="C27" s="16">
        <v>700</v>
      </c>
      <c r="F27" s="15" t="s">
        <v>36</v>
      </c>
      <c r="K27" s="16">
        <v>34</v>
      </c>
      <c r="L27" s="17">
        <v>30200</v>
      </c>
      <c r="M27" s="16">
        <v>3400</v>
      </c>
    </row>
    <row r="28" spans="1:13" ht="15.75">
      <c r="A28" s="16">
        <v>90</v>
      </c>
      <c r="B28" s="16">
        <v>8347</v>
      </c>
      <c r="C28" s="16">
        <v>1000</v>
      </c>
      <c r="F28" s="16" t="s">
        <v>11</v>
      </c>
      <c r="G28" s="16" t="s">
        <v>9</v>
      </c>
      <c r="H28" s="16" t="s">
        <v>33</v>
      </c>
      <c r="K28" s="16">
        <v>46</v>
      </c>
      <c r="L28" s="17">
        <v>3318</v>
      </c>
      <c r="M28" s="16">
        <v>400</v>
      </c>
    </row>
    <row r="29" spans="1:13" ht="15.75">
      <c r="A29" s="16"/>
      <c r="B29" s="16">
        <f>SUM(B21:B28)</f>
        <v>80003</v>
      </c>
      <c r="C29" s="20">
        <f>SUM(C21:C28)</f>
        <v>10000</v>
      </c>
      <c r="F29" s="16">
        <v>2</v>
      </c>
      <c r="G29" s="16">
        <v>8219</v>
      </c>
      <c r="H29" s="16">
        <v>950</v>
      </c>
      <c r="K29" s="16">
        <v>48</v>
      </c>
      <c r="L29" s="17">
        <v>958</v>
      </c>
      <c r="M29" s="16">
        <v>100</v>
      </c>
    </row>
    <row r="30" spans="6:13" ht="15.75">
      <c r="F30" s="16">
        <v>59</v>
      </c>
      <c r="G30" s="16">
        <v>130973</v>
      </c>
      <c r="H30" s="16">
        <v>15150</v>
      </c>
      <c r="K30" s="16">
        <v>65</v>
      </c>
      <c r="L30" s="17">
        <v>4782</v>
      </c>
      <c r="M30" s="16">
        <v>550</v>
      </c>
    </row>
    <row r="31" spans="1:13" ht="15.75">
      <c r="A31" s="15" t="s">
        <v>10</v>
      </c>
      <c r="F31" s="16">
        <v>60</v>
      </c>
      <c r="G31" s="16">
        <v>25140</v>
      </c>
      <c r="H31" s="16">
        <v>3000</v>
      </c>
      <c r="K31" s="16">
        <v>66</v>
      </c>
      <c r="L31" s="17">
        <v>7462</v>
      </c>
      <c r="M31" s="16">
        <v>800</v>
      </c>
    </row>
    <row r="32" spans="1:13" ht="15.75">
      <c r="A32" s="16" t="s">
        <v>11</v>
      </c>
      <c r="B32" s="16" t="s">
        <v>13</v>
      </c>
      <c r="C32" s="16"/>
      <c r="F32" s="16">
        <v>62</v>
      </c>
      <c r="G32" s="16">
        <v>35401</v>
      </c>
      <c r="H32" s="16">
        <v>4000</v>
      </c>
      <c r="K32" s="16">
        <v>81</v>
      </c>
      <c r="L32" s="17">
        <v>7542</v>
      </c>
      <c r="M32" s="16">
        <v>800</v>
      </c>
    </row>
    <row r="33" spans="1:18" ht="15.75">
      <c r="A33" s="16">
        <v>35</v>
      </c>
      <c r="B33" s="16">
        <v>44995</v>
      </c>
      <c r="C33" s="16">
        <v>6000</v>
      </c>
      <c r="F33" s="16">
        <v>80</v>
      </c>
      <c r="G33" s="16">
        <v>16710</v>
      </c>
      <c r="H33" s="16">
        <v>1900</v>
      </c>
      <c r="K33" s="16">
        <v>82</v>
      </c>
      <c r="L33" s="17">
        <v>3036</v>
      </c>
      <c r="M33" s="16">
        <v>400</v>
      </c>
      <c r="R33" s="8"/>
    </row>
    <row r="34" spans="1:13" ht="15">
      <c r="A34" s="16">
        <v>56</v>
      </c>
      <c r="B34" s="16">
        <v>12010</v>
      </c>
      <c r="C34" s="16">
        <v>1500</v>
      </c>
      <c r="F34" s="16"/>
      <c r="G34" s="16">
        <f>SUM(G29:G33)</f>
        <v>216443</v>
      </c>
      <c r="H34" s="20">
        <f>SUM(H29:H33)</f>
        <v>25000</v>
      </c>
      <c r="K34" s="16"/>
      <c r="L34" s="16">
        <f>SUM(L21:L33)</f>
        <v>178890</v>
      </c>
      <c r="M34" s="20">
        <f>SUM(M21:M33)</f>
        <v>20000</v>
      </c>
    </row>
    <row r="35" spans="1:3" ht="15">
      <c r="A35" s="16">
        <v>22</v>
      </c>
      <c r="B35" s="16">
        <v>7691</v>
      </c>
      <c r="C35" s="16">
        <v>1000</v>
      </c>
    </row>
    <row r="36" spans="1:11" ht="15">
      <c r="A36" s="16">
        <v>29</v>
      </c>
      <c r="B36" s="16">
        <v>22737</v>
      </c>
      <c r="C36" s="16">
        <v>3000</v>
      </c>
      <c r="F36" s="15" t="s">
        <v>2</v>
      </c>
      <c r="K36" s="15" t="s">
        <v>39</v>
      </c>
    </row>
    <row r="37" spans="1:13" ht="15">
      <c r="A37" s="16"/>
      <c r="B37" s="16">
        <f>SUM(B33:B36)</f>
        <v>87433</v>
      </c>
      <c r="C37" s="20">
        <f>SUM(C33:C36)</f>
        <v>11500</v>
      </c>
      <c r="F37" s="16" t="s">
        <v>11</v>
      </c>
      <c r="G37" s="16" t="s">
        <v>9</v>
      </c>
      <c r="H37" s="16" t="s">
        <v>33</v>
      </c>
      <c r="K37" s="16" t="s">
        <v>11</v>
      </c>
      <c r="L37" s="16" t="s">
        <v>9</v>
      </c>
      <c r="M37" s="16" t="s">
        <v>33</v>
      </c>
    </row>
    <row r="38" spans="6:13" ht="15">
      <c r="F38" s="16">
        <v>14</v>
      </c>
      <c r="G38" s="16">
        <v>17472</v>
      </c>
      <c r="H38" s="16">
        <v>2050</v>
      </c>
      <c r="K38" s="16">
        <v>13</v>
      </c>
      <c r="L38" s="16">
        <v>107552</v>
      </c>
      <c r="M38" s="16">
        <v>12200</v>
      </c>
    </row>
    <row r="39" spans="6:13" ht="15">
      <c r="F39" s="16">
        <v>27</v>
      </c>
      <c r="G39" s="16">
        <v>14471</v>
      </c>
      <c r="H39" s="16">
        <v>1700</v>
      </c>
      <c r="K39" s="16">
        <v>83</v>
      </c>
      <c r="L39" s="16">
        <v>13420</v>
      </c>
      <c r="M39" s="16">
        <v>1500</v>
      </c>
    </row>
    <row r="40" spans="6:13" ht="15">
      <c r="F40" s="16">
        <v>50</v>
      </c>
      <c r="G40" s="16">
        <v>10695</v>
      </c>
      <c r="H40" s="16">
        <v>1300</v>
      </c>
      <c r="K40" s="16">
        <v>6</v>
      </c>
      <c r="L40" s="16">
        <v>32741</v>
      </c>
      <c r="M40" s="16">
        <v>3700</v>
      </c>
    </row>
    <row r="41" spans="6:13" ht="15">
      <c r="F41" s="16">
        <v>61</v>
      </c>
      <c r="G41" s="16">
        <v>3708</v>
      </c>
      <c r="H41" s="16">
        <v>450</v>
      </c>
      <c r="K41" s="16">
        <v>4</v>
      </c>
      <c r="L41" s="16">
        <v>1952</v>
      </c>
      <c r="M41" s="16">
        <v>200</v>
      </c>
    </row>
    <row r="42" spans="6:13" ht="15">
      <c r="F42" s="16">
        <v>76</v>
      </c>
      <c r="G42" s="16">
        <v>54423</v>
      </c>
      <c r="H42" s="16">
        <v>6500</v>
      </c>
      <c r="K42" s="16">
        <v>5</v>
      </c>
      <c r="L42" s="16">
        <v>961</v>
      </c>
      <c r="M42" s="16">
        <v>100</v>
      </c>
    </row>
    <row r="43" spans="6:13" ht="15">
      <c r="F43" s="16"/>
      <c r="G43" s="16">
        <f>SUM(G38:G42)</f>
        <v>100769</v>
      </c>
      <c r="H43" s="20">
        <f>SUM(H38:H42)</f>
        <v>12000</v>
      </c>
      <c r="K43" s="16">
        <v>84</v>
      </c>
      <c r="L43" s="16">
        <v>11201</v>
      </c>
      <c r="M43" s="16">
        <v>1300</v>
      </c>
    </row>
    <row r="44" spans="11:13" ht="15">
      <c r="K44" s="16"/>
      <c r="L44" s="16">
        <f>SUM(L38:L43)</f>
        <v>167827</v>
      </c>
      <c r="M44" s="20">
        <f>SUM(M38:M43)</f>
        <v>19000</v>
      </c>
    </row>
    <row r="46" ht="15">
      <c r="A46" t="s">
        <v>47</v>
      </c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"/>
    </sheetView>
  </sheetViews>
  <sheetFormatPr defaultColWidth="11.421875" defaultRowHeight="15"/>
  <sheetData>
    <row r="1" ht="15">
      <c r="A1" t="s">
        <v>0</v>
      </c>
    </row>
    <row r="3" ht="15">
      <c r="A3" t="s">
        <v>41</v>
      </c>
    </row>
    <row r="4" spans="1:5" ht="15">
      <c r="A4" t="s">
        <v>11</v>
      </c>
      <c r="B4" t="s">
        <v>9</v>
      </c>
      <c r="C4" t="s">
        <v>35</v>
      </c>
      <c r="D4" t="s">
        <v>33</v>
      </c>
      <c r="E4" t="s">
        <v>34</v>
      </c>
    </row>
    <row r="5" spans="1:5" ht="15.75">
      <c r="A5">
        <v>9</v>
      </c>
      <c r="B5" s="13">
        <v>1903</v>
      </c>
      <c r="C5" s="11">
        <f>SUM(B5/B18)</f>
        <v>0.010637822125328414</v>
      </c>
      <c r="D5" s="12">
        <f>SUM(C5*D18)</f>
        <v>212.75644250656828</v>
      </c>
      <c r="E5">
        <v>200</v>
      </c>
    </row>
    <row r="6" spans="1:5" ht="15.75">
      <c r="A6">
        <v>11</v>
      </c>
      <c r="B6" s="13">
        <v>3189</v>
      </c>
      <c r="C6" s="11">
        <f>SUM(B6/B18)</f>
        <v>0.017826597350327017</v>
      </c>
      <c r="D6" s="12">
        <f>SUM(C6*D18)</f>
        <v>356.53194700654035</v>
      </c>
      <c r="E6">
        <v>350</v>
      </c>
    </row>
    <row r="7" spans="1:5" ht="15.75">
      <c r="A7">
        <v>12</v>
      </c>
      <c r="B7" s="13">
        <v>4157</v>
      </c>
      <c r="C7" s="11">
        <f>SUM(B7/B18)</f>
        <v>0.023237743864944937</v>
      </c>
      <c r="D7" s="12">
        <f>SUM(C7*D18)</f>
        <v>464.75487729889875</v>
      </c>
      <c r="E7">
        <v>450</v>
      </c>
    </row>
    <row r="8" spans="1:5" ht="15.75">
      <c r="A8">
        <v>30</v>
      </c>
      <c r="B8" s="13">
        <v>11639</v>
      </c>
      <c r="C8" s="11">
        <f>SUM(B8/B18)</f>
        <v>0.06506232880541114</v>
      </c>
      <c r="D8" s="12">
        <f>SUM(C8*D18)</f>
        <v>1301.2465761082228</v>
      </c>
      <c r="E8">
        <v>1300</v>
      </c>
    </row>
    <row r="9" spans="1:5" ht="15.75">
      <c r="A9">
        <v>31</v>
      </c>
      <c r="B9" s="13">
        <v>98593</v>
      </c>
      <c r="C9" s="11">
        <f>SUM(B9/B18)</f>
        <v>0.5511375705740958</v>
      </c>
      <c r="D9" s="12">
        <f>SUM(C9*D18)</f>
        <v>11022.751411481917</v>
      </c>
      <c r="E9">
        <v>11000</v>
      </c>
    </row>
    <row r="10" spans="1:5" ht="15.75">
      <c r="A10">
        <v>32</v>
      </c>
      <c r="B10" s="13">
        <v>2111</v>
      </c>
      <c r="C10" s="11">
        <f>SUM(B10/B18)</f>
        <v>0.011800547822684332</v>
      </c>
      <c r="D10" s="12">
        <f>SUM(C10*D18)</f>
        <v>236.01095645368665</v>
      </c>
      <c r="E10">
        <v>250</v>
      </c>
    </row>
    <row r="11" spans="1:5" ht="15.75">
      <c r="A11">
        <v>34</v>
      </c>
      <c r="B11" s="13">
        <v>30200</v>
      </c>
      <c r="C11" s="11">
        <f>SUM(B11/B18)</f>
        <v>0.16881882721225333</v>
      </c>
      <c r="D11" s="12">
        <f>SUM(C11*D18)</f>
        <v>3376.3765442450667</v>
      </c>
      <c r="E11">
        <v>3400</v>
      </c>
    </row>
    <row r="12" spans="1:5" ht="15.75">
      <c r="A12">
        <v>46</v>
      </c>
      <c r="B12" s="13">
        <v>3318</v>
      </c>
      <c r="C12" s="11">
        <f>SUM(B12/B18)</f>
        <v>0.01854771088378333</v>
      </c>
      <c r="D12" s="12">
        <f>SUM(C12*D18)</f>
        <v>370.9542176756666</v>
      </c>
      <c r="E12">
        <v>400</v>
      </c>
    </row>
    <row r="13" spans="1:5" ht="15.75">
      <c r="A13">
        <v>48</v>
      </c>
      <c r="B13" s="13">
        <v>958</v>
      </c>
      <c r="C13" s="11">
        <f>SUM(B13/B18)</f>
        <v>0.00535524624070658</v>
      </c>
      <c r="D13" s="12">
        <f>SUM(C13*D18)</f>
        <v>107.10492481413159</v>
      </c>
      <c r="E13">
        <v>100</v>
      </c>
    </row>
    <row r="14" spans="1:5" ht="15.75">
      <c r="A14">
        <v>65</v>
      </c>
      <c r="B14" s="13">
        <v>4782</v>
      </c>
      <c r="C14" s="11">
        <f>SUM(B14/B18)</f>
        <v>0.026731510984403822</v>
      </c>
      <c r="D14" s="12">
        <f>SUM(C14*D18)</f>
        <v>534.6302196880764</v>
      </c>
      <c r="E14">
        <v>550</v>
      </c>
    </row>
    <row r="15" spans="1:5" ht="15.75">
      <c r="A15">
        <v>66</v>
      </c>
      <c r="B15" s="13">
        <v>7462</v>
      </c>
      <c r="C15" s="11">
        <f>SUM(B15/B18)</f>
        <v>0.041712784392643525</v>
      </c>
      <c r="D15" s="12">
        <f>SUM(C15*D18)</f>
        <v>834.2556878528704</v>
      </c>
      <c r="E15">
        <v>800</v>
      </c>
    </row>
    <row r="16" spans="1:5" ht="15.75">
      <c r="A16">
        <v>81</v>
      </c>
      <c r="B16" s="13">
        <v>7542</v>
      </c>
      <c r="C16" s="11">
        <f>SUM(B16/B18)</f>
        <v>0.04215998658393426</v>
      </c>
      <c r="D16" s="12">
        <f>SUM(C16*D18)</f>
        <v>843.1997316786852</v>
      </c>
      <c r="E16">
        <v>800</v>
      </c>
    </row>
    <row r="17" spans="1:5" ht="15.75">
      <c r="A17">
        <v>82</v>
      </c>
      <c r="B17" s="13">
        <v>3036</v>
      </c>
      <c r="C17" s="11">
        <f>SUM(B17/B18)</f>
        <v>0.016971323159483482</v>
      </c>
      <c r="D17" s="12">
        <f>SUM(C17*D18)</f>
        <v>339.4264631896696</v>
      </c>
      <c r="E17">
        <v>400</v>
      </c>
    </row>
    <row r="18" spans="2:5" ht="15">
      <c r="B18">
        <f>SUM(B5:B17)</f>
        <v>178890</v>
      </c>
      <c r="D18">
        <v>20000</v>
      </c>
      <c r="E18">
        <f>SUM(E5:E17)</f>
        <v>20000</v>
      </c>
    </row>
    <row r="23" ht="15">
      <c r="A2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6" sqref="A16"/>
    </sheetView>
  </sheetViews>
  <sheetFormatPr defaultColWidth="11.421875" defaultRowHeight="15"/>
  <sheetData>
    <row r="1" ht="15">
      <c r="A1" t="s">
        <v>0</v>
      </c>
    </row>
    <row r="3" ht="15">
      <c r="A3" t="s">
        <v>39</v>
      </c>
    </row>
    <row r="4" spans="1:5" ht="15">
      <c r="A4" t="s">
        <v>11</v>
      </c>
      <c r="B4" t="s">
        <v>9</v>
      </c>
      <c r="C4" t="s">
        <v>35</v>
      </c>
      <c r="D4" t="s">
        <v>33</v>
      </c>
      <c r="E4" t="s">
        <v>34</v>
      </c>
    </row>
    <row r="5" spans="1:5" ht="15">
      <c r="A5">
        <v>13</v>
      </c>
      <c r="B5">
        <v>107552</v>
      </c>
      <c r="C5" s="11">
        <f>SUM(B5/B11)</f>
        <v>0.6408503995185518</v>
      </c>
      <c r="D5" s="12">
        <f>SUM(C5*D11)</f>
        <v>12176.157590852485</v>
      </c>
      <c r="E5">
        <v>12200</v>
      </c>
    </row>
    <row r="6" spans="1:5" ht="15">
      <c r="A6">
        <v>83</v>
      </c>
      <c r="B6">
        <v>13420</v>
      </c>
      <c r="C6" s="11">
        <f>SUM(B6/B11)</f>
        <v>0.07996329553647506</v>
      </c>
      <c r="D6" s="12">
        <f>SUM(C6*D11)</f>
        <v>1519.3026151930262</v>
      </c>
      <c r="E6">
        <v>1500</v>
      </c>
    </row>
    <row r="7" spans="1:5" ht="15">
      <c r="A7">
        <v>6</v>
      </c>
      <c r="B7">
        <v>32741</v>
      </c>
      <c r="C7" s="11">
        <f>SUM(B7/B11)</f>
        <v>0.19508779874513635</v>
      </c>
      <c r="D7" s="12">
        <f>SUM(C7*D11)</f>
        <v>3706.6681761575906</v>
      </c>
      <c r="E7">
        <v>3700</v>
      </c>
    </row>
    <row r="8" spans="1:5" ht="15">
      <c r="A8">
        <v>4</v>
      </c>
      <c r="B8">
        <v>1952</v>
      </c>
      <c r="C8" s="11">
        <f>SUM(B8/B11)</f>
        <v>0.011631024805305463</v>
      </c>
      <c r="D8" s="12">
        <f>SUM(C8*D11)</f>
        <v>220.9894713008038</v>
      </c>
      <c r="E8">
        <v>200</v>
      </c>
    </row>
    <row r="9" spans="1:5" ht="15">
      <c r="A9">
        <v>5</v>
      </c>
      <c r="B9">
        <v>961</v>
      </c>
      <c r="C9" s="11">
        <f>SUM(B9/B11)</f>
        <v>0.0057261346505627815</v>
      </c>
      <c r="D9" s="12">
        <f>SUM(C9*D11)</f>
        <v>108.79655836069284</v>
      </c>
      <c r="E9">
        <v>100</v>
      </c>
    </row>
    <row r="10" spans="1:5" ht="15">
      <c r="A10">
        <v>84</v>
      </c>
      <c r="B10">
        <v>11201</v>
      </c>
      <c r="C10" s="11">
        <f>SUM(B10/B11)</f>
        <v>0.06674134674396849</v>
      </c>
      <c r="D10" s="12">
        <f>SUM(C10*D11)</f>
        <v>1268.0855881354014</v>
      </c>
      <c r="E10">
        <v>1300</v>
      </c>
    </row>
    <row r="11" spans="2:5" ht="15">
      <c r="B11">
        <f>SUM(B5:B10)</f>
        <v>167827</v>
      </c>
      <c r="D11">
        <v>19000</v>
      </c>
      <c r="E11">
        <f>SUM(E5:E10)</f>
        <v>19000</v>
      </c>
    </row>
    <row r="16" ht="15">
      <c r="A1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"/>
    </sheetView>
  </sheetViews>
  <sheetFormatPr defaultColWidth="11.421875" defaultRowHeight="15"/>
  <sheetData>
    <row r="1" ht="15">
      <c r="A1" t="s">
        <v>0</v>
      </c>
    </row>
    <row r="3" ht="15">
      <c r="A3" t="s">
        <v>40</v>
      </c>
    </row>
    <row r="4" spans="1:5" ht="15">
      <c r="A4" t="s">
        <v>11</v>
      </c>
      <c r="B4" t="s">
        <v>9</v>
      </c>
      <c r="C4" t="s">
        <v>35</v>
      </c>
      <c r="D4" t="s">
        <v>33</v>
      </c>
      <c r="E4" t="s">
        <v>34</v>
      </c>
    </row>
    <row r="5" spans="1:5" ht="15">
      <c r="A5">
        <v>44</v>
      </c>
      <c r="B5">
        <v>70282</v>
      </c>
      <c r="C5" s="11">
        <f>SUM(B5/B10)</f>
        <v>0.5499503118226562</v>
      </c>
      <c r="D5" s="12">
        <f>SUM(C5*D10)</f>
        <v>6599.403741871874</v>
      </c>
      <c r="E5">
        <v>6600</v>
      </c>
    </row>
    <row r="6" spans="1:5" ht="15">
      <c r="A6">
        <v>49</v>
      </c>
      <c r="B6">
        <v>21301</v>
      </c>
      <c r="C6" s="11">
        <f>SUM(B6/B10)</f>
        <v>0.16667840403139353</v>
      </c>
      <c r="D6" s="12">
        <f>SUM(C6*D10)</f>
        <v>2000.1408483767223</v>
      </c>
      <c r="E6">
        <v>2000</v>
      </c>
    </row>
    <row r="7" spans="1:5" ht="15">
      <c r="A7">
        <v>53</v>
      </c>
      <c r="B7">
        <v>5810</v>
      </c>
      <c r="C7" s="11">
        <f>SUM(B7/B10)</f>
        <v>0.04546272604208237</v>
      </c>
      <c r="D7" s="12">
        <f>SUM(C7*D10)</f>
        <v>545.5527125049884</v>
      </c>
      <c r="E7">
        <v>600</v>
      </c>
    </row>
    <row r="8" spans="1:5" ht="15">
      <c r="A8">
        <v>72</v>
      </c>
      <c r="B8">
        <v>19531</v>
      </c>
      <c r="C8" s="11">
        <f>SUM(B8/B10)</f>
        <v>0.15282831365368515</v>
      </c>
      <c r="D8" s="12">
        <f>SUM(C8*D10)</f>
        <v>1833.939763844222</v>
      </c>
      <c r="E8">
        <v>1800</v>
      </c>
    </row>
    <row r="9" spans="1:5" ht="15">
      <c r="A9">
        <v>85</v>
      </c>
      <c r="B9">
        <v>10873</v>
      </c>
      <c r="C9" s="11">
        <f>SUM(B9/B10)</f>
        <v>0.08508024445018271</v>
      </c>
      <c r="D9" s="12">
        <f>SUM(C9*D10)</f>
        <v>1020.9629334021926</v>
      </c>
      <c r="E9">
        <v>1000</v>
      </c>
    </row>
    <row r="10" spans="2:5" ht="15">
      <c r="B10">
        <f>SUM(B5:B9)</f>
        <v>127797</v>
      </c>
      <c r="D10">
        <v>12000</v>
      </c>
      <c r="E10">
        <f>SUM(E5:E9)</f>
        <v>12000</v>
      </c>
    </row>
    <row r="14" ht="15">
      <c r="A1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9" sqref="J29"/>
    </sheetView>
  </sheetViews>
  <sheetFormatPr defaultColWidth="11.421875" defaultRowHeight="15"/>
  <sheetData>
    <row r="1" ht="15">
      <c r="A1" t="s">
        <v>0</v>
      </c>
    </row>
    <row r="3" ht="15.75" thickBot="1"/>
    <row r="4" spans="1:4" ht="16.5" thickBot="1" thickTop="1">
      <c r="A4" s="1" t="s">
        <v>14</v>
      </c>
      <c r="B4" s="2" t="s">
        <v>15</v>
      </c>
      <c r="C4" s="2" t="s">
        <v>16</v>
      </c>
      <c r="D4" s="3" t="s">
        <v>9</v>
      </c>
    </row>
    <row r="5" spans="1:6" ht="15.75" thickTop="1">
      <c r="A5" s="22" t="s">
        <v>17</v>
      </c>
      <c r="B5" s="4">
        <v>75</v>
      </c>
      <c r="C5" s="5" t="s">
        <v>18</v>
      </c>
      <c r="D5" s="8">
        <v>456000</v>
      </c>
      <c r="E5" s="11">
        <f>SUM(D5/D13)</f>
        <v>0.32904706238905485</v>
      </c>
      <c r="F5" s="12">
        <f>SUM(E5*F13)</f>
        <v>36195.176862796034</v>
      </c>
    </row>
    <row r="6" spans="1:6" ht="15">
      <c r="A6" s="23"/>
      <c r="B6" s="6">
        <v>92</v>
      </c>
      <c r="C6" s="7"/>
      <c r="D6" s="8">
        <v>455605</v>
      </c>
      <c r="E6" s="11">
        <f>SUM(D6/D13)</f>
        <v>0.3287620325872047</v>
      </c>
      <c r="F6" s="12">
        <f>SUM(E6*F13)</f>
        <v>36163.823584592516</v>
      </c>
    </row>
    <row r="7" spans="1:6" ht="15">
      <c r="A7" s="23"/>
      <c r="B7" s="6">
        <v>78</v>
      </c>
      <c r="C7" s="7"/>
      <c r="D7" s="8">
        <v>104784</v>
      </c>
      <c r="E7" s="11">
        <f>SUM(D7/D13)</f>
        <v>0.0756115512837165</v>
      </c>
      <c r="F7" s="12">
        <f>SUM(E7*F13)</f>
        <v>8317.270641208814</v>
      </c>
    </row>
    <row r="8" spans="1:6" ht="15">
      <c r="A8" s="23"/>
      <c r="B8" s="6">
        <v>93</v>
      </c>
      <c r="C8" s="7"/>
      <c r="D8" s="8">
        <v>115000</v>
      </c>
      <c r="E8" s="11">
        <f>SUM(D8/D13)</f>
        <v>0.08298336003232742</v>
      </c>
      <c r="F8" s="12">
        <f>SUM(E8*F13)</f>
        <v>9128.169603556016</v>
      </c>
    </row>
    <row r="9" spans="1:6" ht="15">
      <c r="A9" s="23"/>
      <c r="B9" s="6">
        <v>77</v>
      </c>
      <c r="C9" s="7"/>
      <c r="D9" s="8">
        <v>46016</v>
      </c>
      <c r="E9" s="11">
        <f>SUM(D9/D13)</f>
        <v>0.033204889523891994</v>
      </c>
      <c r="F9" s="12">
        <f>SUM(E9*F13)</f>
        <v>3652.5378476281194</v>
      </c>
    </row>
    <row r="10" spans="1:6" ht="15">
      <c r="A10" s="23"/>
      <c r="B10" s="6">
        <v>94</v>
      </c>
      <c r="C10" s="7"/>
      <c r="D10" s="8">
        <v>71688</v>
      </c>
      <c r="E10" s="11">
        <f>SUM(D10/D13)</f>
        <v>0.05172966186084773</v>
      </c>
      <c r="F10" s="12">
        <f>SUM(E10*F13)</f>
        <v>5690.2628046932505</v>
      </c>
    </row>
    <row r="11" spans="1:6" ht="15">
      <c r="A11" s="23"/>
      <c r="B11" s="6">
        <v>91</v>
      </c>
      <c r="C11" s="7"/>
      <c r="D11" s="8">
        <v>71281</v>
      </c>
      <c r="E11" s="11">
        <f>SUM(D11/D13)</f>
        <v>0.0514359729257768</v>
      </c>
      <c r="F11" s="12">
        <f>SUM(E11*F13)</f>
        <v>5657.957021835447</v>
      </c>
    </row>
    <row r="12" spans="1:6" ht="15">
      <c r="A12" s="23"/>
      <c r="B12" s="6">
        <v>95</v>
      </c>
      <c r="C12" s="7"/>
      <c r="D12" s="8">
        <v>65446</v>
      </c>
      <c r="E12" s="11">
        <f>SUM(D12/D13)</f>
        <v>0.04722546939718001</v>
      </c>
      <c r="F12" s="12">
        <f>SUM(E12*F13)</f>
        <v>5194.801633689801</v>
      </c>
    </row>
    <row r="13" spans="4:6" ht="15">
      <c r="D13" s="9">
        <f>SUM(D5:D12)</f>
        <v>1385820</v>
      </c>
      <c r="F13">
        <v>110000</v>
      </c>
    </row>
    <row r="16" ht="15">
      <c r="F16" s="12">
        <f>SUM(F5:F12)</f>
        <v>110000</v>
      </c>
    </row>
    <row r="19" spans="1:3" ht="15">
      <c r="A19" s="22" t="s">
        <v>17</v>
      </c>
      <c r="B19" s="4">
        <v>75</v>
      </c>
      <c r="C19">
        <v>32000</v>
      </c>
    </row>
    <row r="20" spans="1:3" ht="15">
      <c r="A20" s="23"/>
      <c r="B20" s="6">
        <v>92</v>
      </c>
      <c r="C20">
        <v>32000</v>
      </c>
    </row>
    <row r="21" spans="1:3" ht="15">
      <c r="A21" s="23"/>
      <c r="B21" s="6">
        <v>78</v>
      </c>
      <c r="C21">
        <v>8000</v>
      </c>
    </row>
    <row r="22" spans="1:3" ht="15">
      <c r="A22" s="23"/>
      <c r="B22" s="6">
        <v>93</v>
      </c>
      <c r="C22">
        <v>10000</v>
      </c>
    </row>
    <row r="23" spans="1:3" ht="15">
      <c r="A23" s="23"/>
      <c r="B23" s="6">
        <v>77</v>
      </c>
      <c r="C23">
        <v>3000</v>
      </c>
    </row>
    <row r="24" spans="1:3" ht="15">
      <c r="A24" s="23"/>
      <c r="B24" s="6">
        <v>94</v>
      </c>
      <c r="C24">
        <v>5000</v>
      </c>
    </row>
    <row r="25" spans="1:11" ht="15">
      <c r="A25" s="23"/>
      <c r="B25" s="6">
        <v>91</v>
      </c>
      <c r="C25">
        <v>5000</v>
      </c>
      <c r="K25" s="8"/>
    </row>
    <row r="26" spans="1:3" ht="15">
      <c r="A26" s="23"/>
      <c r="B26" s="6">
        <v>95</v>
      </c>
      <c r="C26">
        <v>5000</v>
      </c>
    </row>
    <row r="27" spans="2:3" ht="15">
      <c r="B27" t="s">
        <v>19</v>
      </c>
      <c r="C27">
        <v>8000</v>
      </c>
    </row>
    <row r="28" ht="15">
      <c r="C28">
        <f>SUM(C19:C27)</f>
        <v>108000</v>
      </c>
    </row>
    <row r="33" ht="15">
      <c r="A33" t="s">
        <v>47</v>
      </c>
    </row>
  </sheetData>
  <sheetProtection/>
  <mergeCells count="2">
    <mergeCell ref="A5:A12"/>
    <mergeCell ref="A19:A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5" sqref="A25"/>
    </sheetView>
  </sheetViews>
  <sheetFormatPr defaultColWidth="11.421875" defaultRowHeight="15"/>
  <sheetData>
    <row r="1" ht="15">
      <c r="A1" t="s">
        <v>0</v>
      </c>
    </row>
    <row r="3" ht="15">
      <c r="A3" t="s">
        <v>1</v>
      </c>
    </row>
    <row r="4" spans="1:5" ht="15">
      <c r="A4" t="s">
        <v>11</v>
      </c>
      <c r="B4" t="s">
        <v>9</v>
      </c>
      <c r="C4" t="s">
        <v>20</v>
      </c>
      <c r="D4" t="s">
        <v>21</v>
      </c>
      <c r="E4" t="s">
        <v>23</v>
      </c>
    </row>
    <row r="5" spans="1:5" ht="15">
      <c r="A5">
        <v>1</v>
      </c>
      <c r="B5">
        <v>16083</v>
      </c>
      <c r="C5" s="10">
        <f>SUM(B5/B17)</f>
        <v>0.04912864845050632</v>
      </c>
      <c r="D5" s="12">
        <f>SUM(C5*E17)</f>
        <v>1744.0670199929743</v>
      </c>
      <c r="E5">
        <v>1800</v>
      </c>
    </row>
    <row r="6" spans="1:5" ht="15">
      <c r="A6">
        <v>3</v>
      </c>
      <c r="B6">
        <v>4957</v>
      </c>
      <c r="C6" s="11">
        <f>SUM(B6/B17)</f>
        <v>0.015142119652375788</v>
      </c>
      <c r="D6" s="12">
        <f>SUM(C6*E17)</f>
        <v>537.5452476593405</v>
      </c>
      <c r="E6">
        <v>600</v>
      </c>
    </row>
    <row r="7" spans="1:5" ht="15">
      <c r="A7">
        <v>7</v>
      </c>
      <c r="B7">
        <v>5851</v>
      </c>
      <c r="C7" s="11">
        <f>SUM(B7/B17)</f>
        <v>0.017873016357887985</v>
      </c>
      <c r="D7" s="12">
        <f>SUM(C7*E17)</f>
        <v>634.4920807050235</v>
      </c>
      <c r="E7">
        <v>700</v>
      </c>
    </row>
    <row r="8" spans="1:5" ht="15">
      <c r="A8">
        <v>15</v>
      </c>
      <c r="B8">
        <v>1208</v>
      </c>
      <c r="C8" s="10">
        <f>SUM(B8/B17)</f>
        <v>0.003690070716173079</v>
      </c>
      <c r="D8" s="12">
        <f>SUM(C8*E17)</f>
        <v>130.9975104241443</v>
      </c>
      <c r="E8">
        <v>200</v>
      </c>
    </row>
    <row r="9" spans="1:5" ht="15">
      <c r="A9">
        <v>26</v>
      </c>
      <c r="B9">
        <v>15399</v>
      </c>
      <c r="C9" s="11">
        <f>SUM(B9/B17)</f>
        <v>0.04703923754830235</v>
      </c>
      <c r="D9" s="12">
        <f>SUM(C9*E17)</f>
        <v>1669.8929329647335</v>
      </c>
      <c r="E9">
        <v>1700</v>
      </c>
    </row>
    <row r="10" spans="1:5" ht="15">
      <c r="A10">
        <v>38</v>
      </c>
      <c r="B10">
        <v>51552</v>
      </c>
      <c r="C10" s="11">
        <f>SUM(B10/B17)</f>
        <v>0.15747560062926702</v>
      </c>
      <c r="D10" s="12">
        <f>SUM(C10*E17)</f>
        <v>5590.383822338979</v>
      </c>
      <c r="E10">
        <v>5500</v>
      </c>
    </row>
    <row r="11" spans="1:7" ht="15">
      <c r="A11">
        <v>42</v>
      </c>
      <c r="B11">
        <v>17795</v>
      </c>
      <c r="C11" s="11">
        <f>SUM(B11/B17)</f>
        <v>0.05435828509461916</v>
      </c>
      <c r="D11" s="12">
        <f>SUM(C11*E17)</f>
        <v>1929.7191208589802</v>
      </c>
      <c r="E11">
        <v>1900</v>
      </c>
      <c r="G11">
        <f>SUM(E5:E16)</f>
        <v>35500</v>
      </c>
    </row>
    <row r="12" spans="1:5" ht="15">
      <c r="A12">
        <v>43</v>
      </c>
      <c r="B12">
        <v>2808</v>
      </c>
      <c r="C12" s="11">
        <f>SUM(B12/B17)</f>
        <v>0.008577581598521528</v>
      </c>
      <c r="D12" s="12">
        <f>SUM(C12*E17)</f>
        <v>304.50414674751426</v>
      </c>
      <c r="E12">
        <v>300</v>
      </c>
    </row>
    <row r="13" spans="1:5" ht="15">
      <c r="A13">
        <v>63</v>
      </c>
      <c r="B13">
        <v>27279</v>
      </c>
      <c r="C13" s="11">
        <f>SUM(B13/B17)</f>
        <v>0.08332900584973958</v>
      </c>
      <c r="D13" s="12">
        <f>SUM(C13*E17)</f>
        <v>2958.1797076657554</v>
      </c>
      <c r="E13">
        <v>3000</v>
      </c>
    </row>
    <row r="14" spans="1:5" ht="15">
      <c r="A14">
        <v>69</v>
      </c>
      <c r="B14">
        <v>138664</v>
      </c>
      <c r="C14" s="11">
        <f>SUM(B14/B17)</f>
        <v>0.42357613061872834</v>
      </c>
      <c r="D14" s="12">
        <f>SUM(C14*E17)</f>
        <v>15036.952636964856</v>
      </c>
      <c r="E14">
        <v>15000</v>
      </c>
    </row>
    <row r="15" spans="1:5" ht="15">
      <c r="A15">
        <v>73</v>
      </c>
      <c r="B15">
        <v>12478</v>
      </c>
      <c r="C15" s="11">
        <f>SUM(B15/B17)</f>
        <v>0.03811647549371497</v>
      </c>
      <c r="D15" s="12">
        <f>SUM(C15*E17)</f>
        <v>1353.1348800268813</v>
      </c>
      <c r="E15">
        <v>1300</v>
      </c>
    </row>
    <row r="16" spans="1:5" ht="15">
      <c r="A16">
        <v>74</v>
      </c>
      <c r="B16">
        <v>33291</v>
      </c>
      <c r="C16" s="11">
        <f>SUM(B16/B17)</f>
        <v>0.10169382799016388</v>
      </c>
      <c r="D16" s="12">
        <f>SUM(C16*E17)</f>
        <v>3610.1308936508176</v>
      </c>
      <c r="E16">
        <v>3500</v>
      </c>
    </row>
    <row r="17" spans="1:5" ht="15">
      <c r="A17" t="s">
        <v>22</v>
      </c>
      <c r="B17">
        <f>SUM(B5:B16)</f>
        <v>327365</v>
      </c>
      <c r="E17">
        <v>35500</v>
      </c>
    </row>
    <row r="25" ht="15">
      <c r="A2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1" sqref="A21"/>
    </sheetView>
  </sheetViews>
  <sheetFormatPr defaultColWidth="11.421875" defaultRowHeight="15"/>
  <sheetData>
    <row r="1" ht="15">
      <c r="A1" t="s">
        <v>0</v>
      </c>
    </row>
    <row r="3" ht="15">
      <c r="A3" t="s">
        <v>24</v>
      </c>
    </row>
    <row r="5" spans="1:5" ht="15">
      <c r="A5" t="s">
        <v>11</v>
      </c>
      <c r="B5" t="s">
        <v>9</v>
      </c>
      <c r="C5" t="s">
        <v>25</v>
      </c>
      <c r="D5" t="s">
        <v>12</v>
      </c>
      <c r="E5" t="s">
        <v>23</v>
      </c>
    </row>
    <row r="6" spans="1:5" ht="15">
      <c r="A6">
        <v>21</v>
      </c>
      <c r="B6">
        <v>26497</v>
      </c>
      <c r="C6" s="11">
        <f>SUM(B6/B14)</f>
        <v>0.33120007999700013</v>
      </c>
      <c r="D6" s="12">
        <f>SUM(C6*D14)</f>
        <v>3312.0007999700015</v>
      </c>
      <c r="E6">
        <v>3300</v>
      </c>
    </row>
    <row r="7" spans="1:5" ht="15">
      <c r="A7">
        <v>25</v>
      </c>
      <c r="B7">
        <v>17164</v>
      </c>
      <c r="C7" s="11">
        <f>SUM(B7/B14)</f>
        <v>0.21454195467669962</v>
      </c>
      <c r="D7" s="12">
        <f>SUM(C7*D14)</f>
        <v>2145.419546766996</v>
      </c>
      <c r="E7">
        <v>2200</v>
      </c>
    </row>
    <row r="8" spans="1:5" ht="15">
      <c r="A8">
        <v>39</v>
      </c>
      <c r="B8">
        <v>3840</v>
      </c>
      <c r="C8" s="11">
        <f>SUM(B8/B14)</f>
        <v>0.04799820006749747</v>
      </c>
      <c r="D8" s="12">
        <f>SUM(C8*D14)</f>
        <v>479.9820006749747</v>
      </c>
      <c r="E8">
        <v>500</v>
      </c>
    </row>
    <row r="9" spans="1:5" ht="15">
      <c r="A9">
        <v>58</v>
      </c>
      <c r="B9">
        <v>2859</v>
      </c>
      <c r="C9" s="11">
        <f>SUM(B9/B14)</f>
        <v>0.03573615989400397</v>
      </c>
      <c r="D9" s="12">
        <f>SUM(C9*D14)</f>
        <v>357.3615989400397</v>
      </c>
      <c r="E9">
        <v>300</v>
      </c>
    </row>
    <row r="10" spans="1:5" ht="15">
      <c r="A10">
        <v>70</v>
      </c>
      <c r="B10">
        <v>4225</v>
      </c>
      <c r="C10" s="11">
        <f>SUM(B10/B14)</f>
        <v>0.05281051960551479</v>
      </c>
      <c r="D10" s="12">
        <f>SUM(C10*D14)</f>
        <v>528.1051960551479</v>
      </c>
      <c r="E10">
        <v>500</v>
      </c>
    </row>
    <row r="11" spans="1:5" ht="15">
      <c r="A11">
        <v>71</v>
      </c>
      <c r="B11">
        <v>11803</v>
      </c>
      <c r="C11" s="11">
        <f>SUM(B11/B14)</f>
        <v>0.14753196755121684</v>
      </c>
      <c r="D11" s="12">
        <f>SUM(C11*D14)</f>
        <v>1475.3196755121683</v>
      </c>
      <c r="E11">
        <v>1500</v>
      </c>
    </row>
    <row r="12" spans="1:5" ht="15">
      <c r="A12">
        <v>89</v>
      </c>
      <c r="B12">
        <v>5268</v>
      </c>
      <c r="C12" s="11">
        <f>SUM(B12/B14)</f>
        <v>0.0658475307175981</v>
      </c>
      <c r="D12" s="12">
        <f>SUM(C12*D14)</f>
        <v>658.4753071759809</v>
      </c>
      <c r="E12">
        <v>700</v>
      </c>
    </row>
    <row r="13" spans="1:5" ht="15">
      <c r="A13">
        <v>90</v>
      </c>
      <c r="B13">
        <v>8347</v>
      </c>
      <c r="C13" s="11">
        <f>SUM(B13/B14)</f>
        <v>0.1043335874904691</v>
      </c>
      <c r="D13" s="12">
        <f>SUM(C13*D14)</f>
        <v>1043.335874904691</v>
      </c>
      <c r="E13">
        <v>1000</v>
      </c>
    </row>
    <row r="14" spans="2:5" ht="15">
      <c r="B14">
        <f>SUM(B6:B13)</f>
        <v>80003</v>
      </c>
      <c r="D14">
        <v>10000</v>
      </c>
      <c r="E14">
        <f>SUM(E6:E13)</f>
        <v>10000</v>
      </c>
    </row>
    <row r="21" ht="15">
      <c r="A2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2" sqref="A22"/>
    </sheetView>
  </sheetViews>
  <sheetFormatPr defaultColWidth="11.421875" defaultRowHeight="15"/>
  <sheetData>
    <row r="1" ht="15">
      <c r="A1" t="s">
        <v>0</v>
      </c>
    </row>
    <row r="4" ht="15">
      <c r="A4" t="s">
        <v>10</v>
      </c>
    </row>
    <row r="5" spans="1:3" ht="15">
      <c r="A5" t="s">
        <v>11</v>
      </c>
      <c r="B5" t="s">
        <v>12</v>
      </c>
      <c r="C5" t="s">
        <v>13</v>
      </c>
    </row>
    <row r="6" spans="1:5" ht="15">
      <c r="A6">
        <v>35</v>
      </c>
      <c r="B6">
        <f>SUM(E6*B10)</f>
        <v>5750</v>
      </c>
      <c r="C6">
        <v>44995</v>
      </c>
      <c r="D6">
        <f>SUM(C6/C10)</f>
        <v>0.5146226253245342</v>
      </c>
      <c r="E6">
        <v>0.5</v>
      </c>
    </row>
    <row r="7" spans="1:5" ht="15">
      <c r="A7">
        <v>56</v>
      </c>
      <c r="B7">
        <f>SUM(E7*B10)</f>
        <v>1610.0000000000002</v>
      </c>
      <c r="C7">
        <v>12010</v>
      </c>
      <c r="D7">
        <f>SUM(C7/C10)</f>
        <v>0.13736232315029795</v>
      </c>
      <c r="E7">
        <v>0.14</v>
      </c>
    </row>
    <row r="8" spans="1:5" ht="15">
      <c r="A8">
        <v>22</v>
      </c>
      <c r="B8">
        <f>SUM(E8*B10)</f>
        <v>1035</v>
      </c>
      <c r="C8">
        <v>7691</v>
      </c>
      <c r="D8">
        <f>SUM(C8/C10)</f>
        <v>0.0879644985303032</v>
      </c>
      <c r="E8">
        <v>0.09</v>
      </c>
    </row>
    <row r="9" spans="1:5" ht="15">
      <c r="A9">
        <v>29</v>
      </c>
      <c r="B9">
        <f>SUM(E9*B10)</f>
        <v>2990</v>
      </c>
      <c r="C9">
        <v>22737</v>
      </c>
      <c r="D9">
        <f>SUM(C9/C10)</f>
        <v>0.2600505529948646</v>
      </c>
      <c r="E9">
        <v>0.26</v>
      </c>
    </row>
    <row r="10" spans="2:3" ht="15">
      <c r="B10">
        <v>11500</v>
      </c>
      <c r="C10">
        <f>SUM(C6:C9)</f>
        <v>87433</v>
      </c>
    </row>
    <row r="13" spans="1:2" ht="15">
      <c r="A13">
        <v>35</v>
      </c>
      <c r="B13">
        <v>6000</v>
      </c>
    </row>
    <row r="14" spans="1:2" ht="15">
      <c r="A14">
        <v>56</v>
      </c>
      <c r="B14">
        <v>1500</v>
      </c>
    </row>
    <row r="15" spans="1:2" ht="15">
      <c r="A15">
        <v>22</v>
      </c>
      <c r="B15">
        <v>1000</v>
      </c>
    </row>
    <row r="16" spans="1:2" ht="15">
      <c r="A16">
        <v>29</v>
      </c>
      <c r="B16">
        <v>3000</v>
      </c>
    </row>
    <row r="17" ht="15">
      <c r="B17">
        <f>SUM(B13:B16)</f>
        <v>11500</v>
      </c>
    </row>
    <row r="22" ht="15">
      <c r="A2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"/>
    </sheetView>
  </sheetViews>
  <sheetFormatPr defaultColWidth="11.421875" defaultRowHeight="15"/>
  <sheetData>
    <row r="1" ht="15">
      <c r="A1" t="s">
        <v>0</v>
      </c>
    </row>
    <row r="4" ht="15">
      <c r="A4" t="s">
        <v>26</v>
      </c>
    </row>
    <row r="7" spans="1:5" ht="15">
      <c r="A7" t="s">
        <v>11</v>
      </c>
      <c r="B7" t="s">
        <v>9</v>
      </c>
      <c r="C7" t="s">
        <v>25</v>
      </c>
      <c r="D7" t="s">
        <v>12</v>
      </c>
      <c r="E7" t="s">
        <v>23</v>
      </c>
    </row>
    <row r="8" spans="1:5" ht="15">
      <c r="A8" t="s">
        <v>27</v>
      </c>
      <c r="B8">
        <v>8221</v>
      </c>
      <c r="C8" s="11">
        <f>SUM(B8/B14)</f>
        <v>0.10973037907100908</v>
      </c>
      <c r="D8" s="12">
        <f>SUM(C8*D14)</f>
        <v>1097.3037907100907</v>
      </c>
      <c r="E8">
        <v>1100</v>
      </c>
    </row>
    <row r="9" spans="1:5" ht="15">
      <c r="A9" t="s">
        <v>28</v>
      </c>
      <c r="B9">
        <v>10602</v>
      </c>
      <c r="C9" s="11">
        <f>SUM(B9/B14)</f>
        <v>0.14151094500800854</v>
      </c>
      <c r="D9" s="12">
        <f>SUM(C9*D14)</f>
        <v>1415.1094500800855</v>
      </c>
      <c r="E9">
        <v>1500</v>
      </c>
    </row>
    <row r="10" spans="1:5" ht="15">
      <c r="A10" t="s">
        <v>29</v>
      </c>
      <c r="B10">
        <v>3625</v>
      </c>
      <c r="C10" s="11">
        <f>SUM(B10/B14)</f>
        <v>0.04838494394020288</v>
      </c>
      <c r="D10" s="12">
        <f>SUM(C10*D14)</f>
        <v>483.8494394020288</v>
      </c>
      <c r="E10">
        <v>500</v>
      </c>
    </row>
    <row r="11" spans="1:5" ht="15">
      <c r="A11" t="s">
        <v>30</v>
      </c>
      <c r="B11">
        <v>18811</v>
      </c>
      <c r="C11" s="11">
        <f>SUM(B11/B14)</f>
        <v>0.2510811532301121</v>
      </c>
      <c r="D11" s="12">
        <f>SUM(C11*D14)</f>
        <v>2510.811532301121</v>
      </c>
      <c r="E11">
        <v>2500</v>
      </c>
    </row>
    <row r="12" spans="1:5" ht="15">
      <c r="A12" t="s">
        <v>31</v>
      </c>
      <c r="B12">
        <v>8148</v>
      </c>
      <c r="C12" s="11">
        <f>SUM(B12/B14)</f>
        <v>0.10875600640683396</v>
      </c>
      <c r="D12" s="12">
        <f>SUM(C12*D14)</f>
        <v>1087.5600640683397</v>
      </c>
      <c r="E12">
        <v>1000</v>
      </c>
    </row>
    <row r="13" spans="1:5" ht="15">
      <c r="A13" t="s">
        <v>32</v>
      </c>
      <c r="B13">
        <v>25513</v>
      </c>
      <c r="C13" s="11">
        <f>SUM(B13/B14)</f>
        <v>0.34053657234383344</v>
      </c>
      <c r="D13" s="12">
        <f>SUM(C13*D14)</f>
        <v>3405.3657234383345</v>
      </c>
      <c r="E13">
        <v>3400</v>
      </c>
    </row>
    <row r="14" spans="2:5" ht="15">
      <c r="B14">
        <f>SUM(B8:B13)</f>
        <v>74920</v>
      </c>
      <c r="D14">
        <v>10000</v>
      </c>
      <c r="E14">
        <f>SUM(E8:E13)</f>
        <v>10000</v>
      </c>
    </row>
    <row r="23" ht="15">
      <c r="A2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2" sqref="A22"/>
    </sheetView>
  </sheetViews>
  <sheetFormatPr defaultColWidth="11.421875" defaultRowHeight="15"/>
  <sheetData>
    <row r="1" ht="15">
      <c r="A1" t="s">
        <v>0</v>
      </c>
    </row>
    <row r="3" ht="15">
      <c r="A3" t="s">
        <v>37</v>
      </c>
    </row>
    <row r="4" spans="1:5" ht="15">
      <c r="A4" t="s">
        <v>11</v>
      </c>
      <c r="B4" t="s">
        <v>9</v>
      </c>
      <c r="C4" t="s">
        <v>35</v>
      </c>
      <c r="D4" t="s">
        <v>33</v>
      </c>
      <c r="E4" t="s">
        <v>34</v>
      </c>
    </row>
    <row r="5" spans="1:5" ht="15">
      <c r="A5">
        <v>8</v>
      </c>
      <c r="B5">
        <v>3783</v>
      </c>
      <c r="C5" s="11">
        <f>SUM(B5/B15)</f>
        <v>0.021664185087618828</v>
      </c>
      <c r="D5" s="12">
        <f>SUM(C5*D15)</f>
        <v>422.45160920856716</v>
      </c>
      <c r="E5">
        <v>400</v>
      </c>
    </row>
    <row r="6" spans="1:5" ht="15">
      <c r="A6">
        <v>10</v>
      </c>
      <c r="B6">
        <v>6203</v>
      </c>
      <c r="C6" s="11">
        <f>SUM(B6/B15)</f>
        <v>0.0355228496163097</v>
      </c>
      <c r="D6" s="12">
        <f>SUM(C6*D15)</f>
        <v>692.6955675180392</v>
      </c>
      <c r="E6">
        <v>700</v>
      </c>
    </row>
    <row r="7" spans="1:5" ht="15">
      <c r="A7">
        <v>51</v>
      </c>
      <c r="B7">
        <v>17471</v>
      </c>
      <c r="C7" s="11">
        <f>SUM(B7/B15)</f>
        <v>0.10005154048791662</v>
      </c>
      <c r="D7" s="12">
        <f>SUM(C7*D15)</f>
        <v>1951.005039514374</v>
      </c>
      <c r="E7">
        <v>1950</v>
      </c>
    </row>
    <row r="8" spans="1:5" ht="15">
      <c r="A8">
        <v>52</v>
      </c>
      <c r="B8">
        <v>3035</v>
      </c>
      <c r="C8" s="11">
        <f>SUM(B8/B15)</f>
        <v>0.01738059786965983</v>
      </c>
      <c r="D8" s="12">
        <f>SUM(C8*D15)</f>
        <v>338.9216584583667</v>
      </c>
      <c r="E8">
        <v>340</v>
      </c>
    </row>
    <row r="9" spans="1:5" ht="15">
      <c r="A9">
        <v>54</v>
      </c>
      <c r="B9">
        <v>19333</v>
      </c>
      <c r="C9" s="11">
        <f>SUM(B9/B15)</f>
        <v>0.11071469476577711</v>
      </c>
      <c r="D9" s="12">
        <f>SUM(C9*D15)</f>
        <v>2158.936547932654</v>
      </c>
      <c r="E9">
        <v>2200</v>
      </c>
    </row>
    <row r="10" spans="1:5" ht="15">
      <c r="A10">
        <v>55</v>
      </c>
      <c r="B10">
        <v>1776</v>
      </c>
      <c r="C10" s="11">
        <f>SUM(B10/B15)</f>
        <v>0.010170656282212805</v>
      </c>
      <c r="D10" s="12">
        <f>SUM(C10*D15)</f>
        <v>198.3277975031497</v>
      </c>
      <c r="E10">
        <v>200</v>
      </c>
    </row>
    <row r="11" spans="1:5" ht="15">
      <c r="A11">
        <v>57</v>
      </c>
      <c r="B11">
        <v>33443</v>
      </c>
      <c r="C11" s="11">
        <f>SUM(B11/B15)</f>
        <v>0.19151872637727638</v>
      </c>
      <c r="D11" s="12">
        <f>SUM(C11*D15)</f>
        <v>3734.615164356889</v>
      </c>
      <c r="E11">
        <v>3700</v>
      </c>
    </row>
    <row r="12" spans="1:5" ht="15">
      <c r="A12">
        <v>67</v>
      </c>
      <c r="B12">
        <v>59830</v>
      </c>
      <c r="C12" s="11">
        <f>SUM(B12/B15)</f>
        <v>0.3426297102279235</v>
      </c>
      <c r="D12" s="12">
        <f>SUM(C12*D15)</f>
        <v>6681.279349444508</v>
      </c>
      <c r="E12">
        <v>6700</v>
      </c>
    </row>
    <row r="13" spans="1:5" ht="15">
      <c r="A13">
        <v>68</v>
      </c>
      <c r="B13">
        <v>21545</v>
      </c>
      <c r="C13" s="11">
        <f>SUM(B13/B15)</f>
        <v>0.12338220135150613</v>
      </c>
      <c r="D13" s="12">
        <f>SUM(C13*D15)</f>
        <v>2405.9529263543695</v>
      </c>
      <c r="E13">
        <v>2400</v>
      </c>
    </row>
    <row r="14" spans="1:5" ht="15">
      <c r="A14">
        <v>88</v>
      </c>
      <c r="B14">
        <v>8201</v>
      </c>
      <c r="C14" s="11">
        <f>SUM(B14/B15)</f>
        <v>0.04696483793379911</v>
      </c>
      <c r="D14" s="12">
        <f>SUM(C14*D15)</f>
        <v>915.8143397090827</v>
      </c>
      <c r="E14">
        <v>910</v>
      </c>
    </row>
    <row r="15" spans="2:5" ht="15">
      <c r="B15">
        <f>SUM(B5:B14)</f>
        <v>174620</v>
      </c>
      <c r="D15">
        <v>19500</v>
      </c>
      <c r="E15">
        <f>SUM(E5:E14)</f>
        <v>19500</v>
      </c>
    </row>
    <row r="22" ht="15">
      <c r="A2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6" sqref="A16"/>
    </sheetView>
  </sheetViews>
  <sheetFormatPr defaultColWidth="11.421875" defaultRowHeight="15"/>
  <sheetData>
    <row r="1" ht="15">
      <c r="A1" t="s">
        <v>0</v>
      </c>
    </row>
    <row r="3" ht="15">
      <c r="A3" t="s">
        <v>36</v>
      </c>
    </row>
    <row r="5" spans="1:5" ht="15">
      <c r="A5" t="s">
        <v>11</v>
      </c>
      <c r="B5" t="s">
        <v>9</v>
      </c>
      <c r="C5" t="s">
        <v>35</v>
      </c>
      <c r="D5" t="s">
        <v>33</v>
      </c>
      <c r="E5" t="s">
        <v>34</v>
      </c>
    </row>
    <row r="6" spans="1:5" ht="15">
      <c r="A6">
        <v>2</v>
      </c>
      <c r="B6">
        <v>8219</v>
      </c>
      <c r="C6" s="11">
        <f>SUM(B6/B11)</f>
        <v>0.03797304602135435</v>
      </c>
      <c r="D6" s="12">
        <f>SUM(C6*D11)</f>
        <v>949.3261505338588</v>
      </c>
      <c r="E6">
        <v>950</v>
      </c>
    </row>
    <row r="7" spans="1:5" ht="15">
      <c r="A7">
        <v>59</v>
      </c>
      <c r="B7">
        <v>130973</v>
      </c>
      <c r="C7" s="11">
        <f>SUM(B7/B11)</f>
        <v>0.6051154345485878</v>
      </c>
      <c r="D7" s="12">
        <f>SUM(C7*D11)</f>
        <v>15127.885863714697</v>
      </c>
      <c r="E7">
        <v>15150</v>
      </c>
    </row>
    <row r="8" spans="1:5" ht="15">
      <c r="A8">
        <v>60</v>
      </c>
      <c r="B8">
        <v>25140</v>
      </c>
      <c r="C8" s="11">
        <f>SUM(B8/B11)</f>
        <v>0.11615067246341992</v>
      </c>
      <c r="D8" s="12">
        <f>SUM(C8*D11)</f>
        <v>2903.766811585498</v>
      </c>
      <c r="E8">
        <v>3000</v>
      </c>
    </row>
    <row r="9" spans="1:5" ht="15">
      <c r="A9">
        <v>62</v>
      </c>
      <c r="B9">
        <v>35401</v>
      </c>
      <c r="C9" s="11">
        <f>SUM(B9/B11)</f>
        <v>0.1635580730261547</v>
      </c>
      <c r="D9" s="12">
        <f>SUM(C9*D11)</f>
        <v>4088.951825653867</v>
      </c>
      <c r="E9">
        <v>4000</v>
      </c>
    </row>
    <row r="10" spans="1:5" ht="15">
      <c r="A10">
        <v>80</v>
      </c>
      <c r="B10">
        <v>16710</v>
      </c>
      <c r="C10" s="11">
        <f>SUM(B10/B11)</f>
        <v>0.07720277394048318</v>
      </c>
      <c r="D10" s="12">
        <f>SUM(C10*D11)</f>
        <v>1930.0693485120794</v>
      </c>
      <c r="E10">
        <v>1900</v>
      </c>
    </row>
    <row r="11" spans="2:5" ht="15">
      <c r="B11">
        <f>SUM(B6:B10)</f>
        <v>216443</v>
      </c>
      <c r="D11">
        <v>25000</v>
      </c>
      <c r="E11">
        <f>SUM(E6:E10)</f>
        <v>25000</v>
      </c>
    </row>
    <row r="16" ht="15">
      <c r="A1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15.28125" style="0" customWidth="1"/>
  </cols>
  <sheetData>
    <row r="1" ht="15">
      <c r="A1" t="s">
        <v>0</v>
      </c>
    </row>
    <row r="3" ht="15">
      <c r="A3" t="s">
        <v>2</v>
      </c>
    </row>
    <row r="4" spans="2:6" ht="15">
      <c r="B4" t="s">
        <v>8</v>
      </c>
      <c r="C4" t="s">
        <v>9</v>
      </c>
      <c r="D4" t="s">
        <v>25</v>
      </c>
      <c r="E4" t="s">
        <v>42</v>
      </c>
      <c r="F4" t="s">
        <v>23</v>
      </c>
    </row>
    <row r="5" spans="1:6" ht="15">
      <c r="A5" t="s">
        <v>3</v>
      </c>
      <c r="B5">
        <v>14</v>
      </c>
      <c r="C5">
        <v>17472</v>
      </c>
      <c r="D5" s="14">
        <f>SUM(C5/C10)</f>
        <v>0.173386656610664</v>
      </c>
      <c r="E5" s="12">
        <f>SUM(D5*E10)</f>
        <v>2080.6398793279677</v>
      </c>
      <c r="F5">
        <v>2050</v>
      </c>
    </row>
    <row r="6" spans="1:6" ht="15">
      <c r="A6" t="s">
        <v>4</v>
      </c>
      <c r="B6">
        <v>27</v>
      </c>
      <c r="C6">
        <v>14471</v>
      </c>
      <c r="D6" s="11">
        <f>SUM(C6/C10)</f>
        <v>0.1436056723794024</v>
      </c>
      <c r="E6" s="12">
        <f>SUM(D6*E10)</f>
        <v>1723.2680685528287</v>
      </c>
      <c r="F6">
        <v>1700</v>
      </c>
    </row>
    <row r="7" spans="1:6" ht="15">
      <c r="A7" t="s">
        <v>5</v>
      </c>
      <c r="B7">
        <v>50</v>
      </c>
      <c r="C7">
        <v>10695</v>
      </c>
      <c r="D7" s="11">
        <f>SUM(C7/C10)</f>
        <v>0.10613383084083398</v>
      </c>
      <c r="E7" s="12">
        <f>SUM(D7*E10)</f>
        <v>1273.6059700900078</v>
      </c>
      <c r="F7">
        <v>1300</v>
      </c>
    </row>
    <row r="8" spans="1:6" ht="15">
      <c r="A8" t="s">
        <v>6</v>
      </c>
      <c r="B8">
        <v>61</v>
      </c>
      <c r="C8">
        <v>3708</v>
      </c>
      <c r="D8" s="11">
        <f>SUM(C8/C10)</f>
        <v>0.03679703083289504</v>
      </c>
      <c r="E8" s="12">
        <f>SUM(D8*E10)</f>
        <v>441.56436999474045</v>
      </c>
      <c r="F8">
        <v>450</v>
      </c>
    </row>
    <row r="9" spans="1:6" ht="15">
      <c r="A9" t="s">
        <v>7</v>
      </c>
      <c r="B9">
        <v>76</v>
      </c>
      <c r="C9">
        <v>54423</v>
      </c>
      <c r="D9" s="14">
        <f>SUM(C9/C10)</f>
        <v>0.5400768093362046</v>
      </c>
      <c r="E9" s="12">
        <f>SUM(D9*E10)</f>
        <v>6480.921712034456</v>
      </c>
      <c r="F9">
        <v>6500</v>
      </c>
    </row>
    <row r="10" spans="3:6" ht="15">
      <c r="C10">
        <f>SUM(C5:C9)</f>
        <v>100769</v>
      </c>
      <c r="E10">
        <v>12000</v>
      </c>
      <c r="F10">
        <f>SUM(F5:F9)</f>
        <v>12000</v>
      </c>
    </row>
    <row r="17" ht="15">
      <c r="A17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2" sqref="A22"/>
    </sheetView>
  </sheetViews>
  <sheetFormatPr defaultColWidth="11.421875" defaultRowHeight="15"/>
  <sheetData>
    <row r="1" ht="15">
      <c r="A1" t="s">
        <v>0</v>
      </c>
    </row>
    <row r="3" ht="15">
      <c r="A3" t="s">
        <v>38</v>
      </c>
    </row>
    <row r="5" spans="1:5" ht="15">
      <c r="A5" t="s">
        <v>11</v>
      </c>
      <c r="B5" t="s">
        <v>9</v>
      </c>
      <c r="C5" t="s">
        <v>35</v>
      </c>
      <c r="D5" t="s">
        <v>33</v>
      </c>
      <c r="E5" t="s">
        <v>34</v>
      </c>
    </row>
    <row r="6" spans="1:5" ht="15.75">
      <c r="A6">
        <v>33</v>
      </c>
      <c r="B6" s="13">
        <v>62336</v>
      </c>
      <c r="C6" s="11">
        <f>SUM(B6/B18)</f>
        <v>0.4090369232990151</v>
      </c>
      <c r="D6" s="12">
        <f>SUM(C6*D18)</f>
        <v>7158.146157732764</v>
      </c>
      <c r="E6">
        <v>7100</v>
      </c>
    </row>
    <row r="7" spans="1:5" ht="15.75">
      <c r="A7">
        <v>16</v>
      </c>
      <c r="B7" s="13">
        <v>8396</v>
      </c>
      <c r="C7" s="11">
        <f>SUM(B7/B18)</f>
        <v>0.05509294802391123</v>
      </c>
      <c r="D7" s="12">
        <f>SUM(C7*D18)</f>
        <v>964.1265904184465</v>
      </c>
      <c r="E7">
        <v>1000</v>
      </c>
    </row>
    <row r="8" spans="1:5" ht="15.75">
      <c r="A8">
        <v>17</v>
      </c>
      <c r="B8" s="13">
        <v>8325</v>
      </c>
      <c r="C8" s="11">
        <f>SUM(B8/B18)</f>
        <v>0.05462705958778716</v>
      </c>
      <c r="D8" s="12">
        <f>SUM(C8*D18)</f>
        <v>955.9735427862753</v>
      </c>
      <c r="E8">
        <v>1000</v>
      </c>
    </row>
    <row r="9" spans="1:5" ht="15.75">
      <c r="A9">
        <v>19</v>
      </c>
      <c r="B9" s="13">
        <v>2326</v>
      </c>
      <c r="C9" s="11">
        <f>SUM(B9/B18)</f>
        <v>0.015262767639782935</v>
      </c>
      <c r="D9" s="12">
        <f>SUM(C9*D18)</f>
        <v>267.09843369620137</v>
      </c>
      <c r="E9">
        <v>300</v>
      </c>
    </row>
    <row r="10" spans="1:5" ht="15.75">
      <c r="A10">
        <v>23</v>
      </c>
      <c r="B10" s="13">
        <v>786</v>
      </c>
      <c r="C10" s="11">
        <f>SUM(B10/B18)</f>
        <v>0.0051575818421622475</v>
      </c>
      <c r="D10" s="12">
        <f>SUM(C10*D18)</f>
        <v>90.25768223783933</v>
      </c>
      <c r="E10">
        <v>100</v>
      </c>
    </row>
    <row r="11" spans="1:5" ht="15.75">
      <c r="A11">
        <v>24</v>
      </c>
      <c r="B11" s="13">
        <v>3373</v>
      </c>
      <c r="C11" s="11">
        <f>SUM(B11/B18)</f>
        <v>0.022132981620373103</v>
      </c>
      <c r="D11" s="12">
        <f>SUM(C11*D18)</f>
        <v>387.3271783565293</v>
      </c>
      <c r="E11">
        <v>400</v>
      </c>
    </row>
    <row r="12" spans="1:5" ht="15.75">
      <c r="A12">
        <v>40</v>
      </c>
      <c r="B12" s="13">
        <v>5666</v>
      </c>
      <c r="C12" s="11">
        <f>SUM(B12/B18)</f>
        <v>0.03717920956449274</v>
      </c>
      <c r="D12" s="12">
        <f>SUM(C12*D18)</f>
        <v>650.636167378623</v>
      </c>
      <c r="E12">
        <v>650</v>
      </c>
    </row>
    <row r="13" spans="1:5" ht="15.75">
      <c r="A13">
        <v>47</v>
      </c>
      <c r="B13" s="13">
        <v>6733</v>
      </c>
      <c r="C13" s="11">
        <f>SUM(B13/B18)</f>
        <v>0.044180659724272785</v>
      </c>
      <c r="D13" s="12">
        <f>SUM(C13*D18)</f>
        <v>773.1615451747738</v>
      </c>
      <c r="E13">
        <v>750</v>
      </c>
    </row>
    <row r="14" spans="1:5" ht="15.75">
      <c r="A14">
        <v>64</v>
      </c>
      <c r="B14" s="13">
        <v>20377</v>
      </c>
      <c r="C14" s="11">
        <f>SUM(B14/B18)</f>
        <v>0.1337099811676083</v>
      </c>
      <c r="D14" s="12">
        <f>SUM(C14*D18)</f>
        <v>2339.9246704331454</v>
      </c>
      <c r="E14">
        <v>2300</v>
      </c>
    </row>
    <row r="15" spans="1:5" ht="15.75">
      <c r="A15">
        <v>79</v>
      </c>
      <c r="B15" s="13">
        <v>9239</v>
      </c>
      <c r="C15" s="11">
        <f>SUM(B15/B18)</f>
        <v>0.06062455297676463</v>
      </c>
      <c r="D15" s="12">
        <f>SUM(C15*D18)</f>
        <v>1060.929677093381</v>
      </c>
      <c r="E15">
        <v>1050</v>
      </c>
    </row>
    <row r="16" spans="1:5" ht="15.75">
      <c r="A16">
        <v>86</v>
      </c>
      <c r="B16" s="13">
        <v>12662</v>
      </c>
      <c r="C16" s="11">
        <f>SUM(B16/B18)</f>
        <v>0.08308562504511244</v>
      </c>
      <c r="D16" s="12">
        <f>SUM(C16*D18)</f>
        <v>1453.9984382894677</v>
      </c>
      <c r="E16">
        <v>1450</v>
      </c>
    </row>
    <row r="17" spans="1:5" ht="15.75">
      <c r="A17">
        <v>87</v>
      </c>
      <c r="B17" s="13">
        <v>12178</v>
      </c>
      <c r="C17" s="11">
        <f>SUM(B17/B18)</f>
        <v>0.07990970950871737</v>
      </c>
      <c r="D17" s="12">
        <f>SUM(C17*D18)</f>
        <v>1398.419916402554</v>
      </c>
      <c r="E17">
        <v>1400</v>
      </c>
    </row>
    <row r="18" spans="2:5" ht="15">
      <c r="B18">
        <f>SUM(B6:B17)</f>
        <v>152397</v>
      </c>
      <c r="D18">
        <v>17500</v>
      </c>
      <c r="E18">
        <f>SUM(E6:E17)</f>
        <v>17500</v>
      </c>
    </row>
    <row r="22" ht="15">
      <c r="A22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BLANCHOT</dc:creator>
  <cp:keywords/>
  <dc:description/>
  <cp:lastModifiedBy>Utilisateur</cp:lastModifiedBy>
  <cp:lastPrinted>2019-11-08T14:30:48Z</cp:lastPrinted>
  <dcterms:created xsi:type="dcterms:W3CDTF">2019-09-30T13:29:58Z</dcterms:created>
  <dcterms:modified xsi:type="dcterms:W3CDTF">2019-11-17T10:38:59Z</dcterms:modified>
  <cp:category/>
  <cp:version/>
  <cp:contentType/>
  <cp:contentStatus/>
</cp:coreProperties>
</file>